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 activeTab="1"/>
  </bookViews>
  <sheets>
    <sheet name="Template" sheetId="4" r:id="rId1"/>
    <sheet name="January" sheetId="1" r:id="rId2"/>
    <sheet name="February" sheetId="5" r:id="rId3"/>
    <sheet name="March" sheetId="6" r:id="rId4"/>
    <sheet name="Analysis" sheetId="7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B14" i="1" l="1"/>
  <c r="C13" i="7" l="1"/>
  <c r="D13" i="7"/>
  <c r="E13" i="7"/>
  <c r="F13" i="7"/>
  <c r="G13" i="7"/>
  <c r="H13" i="7"/>
  <c r="I13" i="7"/>
  <c r="J13" i="7"/>
  <c r="K13" i="7"/>
  <c r="L13" i="7"/>
  <c r="M13" i="7"/>
  <c r="D11" i="7" l="1"/>
  <c r="D3" i="7"/>
  <c r="D4" i="7"/>
  <c r="D5" i="7"/>
  <c r="D6" i="7"/>
  <c r="D7" i="7"/>
  <c r="D8" i="7"/>
  <c r="D9" i="7"/>
  <c r="D10" i="7"/>
  <c r="D2" i="7"/>
  <c r="C3" i="7"/>
  <c r="C4" i="7"/>
  <c r="C5" i="7"/>
  <c r="C6" i="7"/>
  <c r="C7" i="7"/>
  <c r="C8" i="7"/>
  <c r="C9" i="7"/>
  <c r="C10" i="7"/>
  <c r="C11" i="7"/>
  <c r="C2" i="7"/>
  <c r="B3" i="7"/>
  <c r="N3" i="7" s="1"/>
  <c r="B4" i="7"/>
  <c r="N4" i="7" s="1"/>
  <c r="B5" i="7"/>
  <c r="N5" i="7" s="1"/>
  <c r="B6" i="7"/>
  <c r="N6" i="7" s="1"/>
  <c r="B7" i="7"/>
  <c r="N7" i="7" s="1"/>
  <c r="B8" i="7"/>
  <c r="N8" i="7" s="1"/>
  <c r="B9" i="7"/>
  <c r="N9" i="7" s="1"/>
  <c r="B10" i="7"/>
  <c r="N10" i="7" s="1"/>
  <c r="B11" i="7"/>
  <c r="N11" i="7" s="1"/>
  <c r="B2" i="7"/>
  <c r="N2" i="7" l="1"/>
  <c r="B13" i="7"/>
  <c r="C13" i="6"/>
  <c r="B16" i="6" s="1"/>
  <c r="B18" i="6" s="1"/>
  <c r="B13" i="6"/>
  <c r="D12" i="6"/>
  <c r="D11" i="6"/>
  <c r="D10" i="6"/>
  <c r="D9" i="6"/>
  <c r="D8" i="6"/>
  <c r="D7" i="6"/>
  <c r="D6" i="6"/>
  <c r="D5" i="6"/>
  <c r="D4" i="6"/>
  <c r="D3" i="6"/>
  <c r="C13" i="5"/>
  <c r="B16" i="5" s="1"/>
  <c r="B18" i="5" s="1"/>
  <c r="B13" i="5"/>
  <c r="D12" i="5"/>
  <c r="D11" i="5"/>
  <c r="D10" i="5"/>
  <c r="D9" i="5"/>
  <c r="D8" i="5"/>
  <c r="D7" i="5"/>
  <c r="D6" i="5"/>
  <c r="D5" i="5"/>
  <c r="D4" i="5"/>
  <c r="D3" i="5"/>
  <c r="C13" i="4"/>
  <c r="B16" i="4" s="1"/>
  <c r="B18" i="4" s="1"/>
  <c r="B13" i="4"/>
  <c r="D12" i="4"/>
  <c r="D11" i="4"/>
  <c r="D10" i="4"/>
  <c r="D9" i="4"/>
  <c r="D8" i="4"/>
  <c r="D7" i="4"/>
  <c r="D6" i="4"/>
  <c r="D5" i="4"/>
  <c r="D4" i="4"/>
  <c r="D3" i="4"/>
  <c r="D13" i="6" l="1"/>
  <c r="D13" i="5"/>
  <c r="D13" i="4"/>
  <c r="D3" i="1"/>
  <c r="D4" i="1"/>
  <c r="D5" i="1"/>
  <c r="D6" i="1"/>
  <c r="D7" i="1"/>
  <c r="D8" i="1"/>
  <c r="D9" i="1"/>
  <c r="D10" i="1"/>
  <c r="D11" i="1"/>
  <c r="C12" i="1" l="1"/>
  <c r="B12" i="1"/>
  <c r="D12" i="1" s="1"/>
  <c r="B15" i="1" l="1"/>
  <c r="B17" i="1" s="1"/>
  <c r="D2" i="1"/>
</calcChain>
</file>

<file path=xl/comments1.xml><?xml version="1.0" encoding="utf-8"?>
<comments xmlns="http://schemas.openxmlformats.org/spreadsheetml/2006/main">
  <authors>
    <author>Mike Angstadt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May 1st this goes to $825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Look into new windows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This goes to 0 in November and December</t>
        </r>
      </text>
    </comment>
  </commentList>
</comments>
</file>

<file path=xl/comments2.xml><?xml version="1.0" encoding="utf-8"?>
<comments xmlns="http://schemas.openxmlformats.org/spreadsheetml/2006/main">
  <authors>
    <author>Mike Angstadt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May 1st this goes to $825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Look into new windows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This goes to 0 in November and December</t>
        </r>
      </text>
    </comment>
  </commentList>
</comments>
</file>

<file path=xl/comments3.xml><?xml version="1.0" encoding="utf-8"?>
<comments xmlns="http://schemas.openxmlformats.org/spreadsheetml/2006/main">
  <authors>
    <author>Mike Angstadt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May 1st this goes to $825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Look into new windows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This goes to 0 in November and December</t>
        </r>
      </text>
    </comment>
  </commentList>
</comments>
</file>

<file path=xl/comments4.xml><?xml version="1.0" encoding="utf-8"?>
<comments xmlns="http://schemas.openxmlformats.org/spreadsheetml/2006/main">
  <authors>
    <author>Mike Angstadt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May 1st this goes to $825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Look into new windows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This goes to 0 in November and December</t>
        </r>
      </text>
    </comment>
  </commentList>
</comments>
</file>

<file path=xl/sharedStrings.xml><?xml version="1.0" encoding="utf-8"?>
<sst xmlns="http://schemas.openxmlformats.org/spreadsheetml/2006/main" count="104" uniqueCount="35">
  <si>
    <t>Monthly Budget</t>
  </si>
  <si>
    <t>Item</t>
  </si>
  <si>
    <t>Rent</t>
  </si>
  <si>
    <t>Utilities</t>
  </si>
  <si>
    <t>Food</t>
  </si>
  <si>
    <t>Medical</t>
  </si>
  <si>
    <t>Clothing</t>
  </si>
  <si>
    <t>Miscellaneous</t>
  </si>
  <si>
    <t>TOTAL</t>
  </si>
  <si>
    <t>INCOME</t>
  </si>
  <si>
    <t>VACATION CLUB</t>
  </si>
  <si>
    <t>SAVINGS</t>
  </si>
  <si>
    <t>EXPENCES</t>
  </si>
  <si>
    <t>Transportation</t>
  </si>
  <si>
    <t>Leisure</t>
  </si>
  <si>
    <t>Budget</t>
  </si>
  <si>
    <t>Actual</t>
  </si>
  <si>
    <t>Difference</t>
  </si>
  <si>
    <t>Insurance</t>
  </si>
  <si>
    <t>Loans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</si>
  <si>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</si>
  <si>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</si>
  <si>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</si>
  <si>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</si>
  <si>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</si>
  <si>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</si>
  <si>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</si>
  <si>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</si>
  <si>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</si>
  <si>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</si>
  <si>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</si>
  <si>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</si>
  <si>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Actual Expenses</t>
  </si>
  <si>
    <t>Monthly Total</t>
  </si>
  <si>
    <t>Monthly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</si>
</sst>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1" fillId="2" borderId="0" xfId="0" applyFont="1" applyFill="1"/>
    <xf numFmtId="44" fontId="1" fillId="2" borderId="0" xfId="1" applyFont="1" applyFill="1"/>
    <xf numFmtId="44" fontId="0" fillId="0" borderId="0" xfId="1" applyFont="1"/>
    <xf numFmtId="0" fontId="4" fillId="0" borderId="0" xfId="0" applyFont="1" applyAlignment="1">
      <alignment horizontal="center"/>
    </xf>
    <xf numFmtId="44" fontId="0" fillId="0" borderId="0" xfId="0" applyNumberForma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Expenses vs Savings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January!$A$14:$A$17</c:f>
              <c:strCache>
                <c:ptCount val="4"/>
                <c:pt idx="0">
                  <c:v>INCOME</c:v>
                </c:pt>
                <c:pt idx="1">
                  <c:v>EXPENCES</c:v>
                </c:pt>
                <c:pt idx="2">
                  <c:v>VACATION CLUB</c:v>
                </c:pt>
                <c:pt idx="3">
                  <c:v>SAVINGS</c:v>
                </c:pt>
              </c:strCache>
            </c:strRef>
          </c:cat>
          <c:val>
            <c:numRef>
              <c:f>January!$B$14:$B$17</c:f>
              <c:numCache>
                <c:formatCode>_("$"* #,##0.00_);_("$"* \(#,##0.00\);_("$"* "-"??_);_(@_)</c:formatCode>
                <c:ptCount val="4"/>
                <c:pt idx="0">
                  <c:v>3050</c:v>
                </c:pt>
                <c:pt idx="1">
                  <c:v>1455</c:v>
                </c:pt>
                <c:pt idx="2">
                  <c:v>150</c:v>
                </c:pt>
                <c:pt idx="3">
                  <c:v>1445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142875</xdr:rowOff>
    </xdr:from>
    <xdr:to>
      <xdr:col>11</xdr:col>
      <xdr:colOff>0</xdr:colOff>
      <xdr:row>14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Inco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</sheetNames>
    <sheetDataSet>
      <sheetData sheetId="0">
        <row r="9">
          <cell r="D9">
            <v>3050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D18"/>
  <sheetViews>
    <sheetView workbookViewId="0">
      <selection activeCell="B28" sqref="B28"/>
    </sheetView>
  </sheetViews>
  <sheetFormatPr defaultRowHeight="15" x14ac:dyDescent="0.25"/>
  <cols>
    <col min="1" max="1" width="15.42578125" bestFit="1" customWidth="1"/>
    <col min="2" max="2" width="10.5703125" style="3" bestFit="1" customWidth="1"/>
    <col min="3" max="3" width="10.5703125" style="3" customWidth="1"/>
    <col min="4" max="4" width="12.42578125" style="3" bestFit="1" customWidth="1"/>
  </cols>
  <sheetData>
    <row r="1" spans="1:4" x14ac:dyDescent="0.25">
      <c r="A1" s="7" t="s">
        <v>0</v>
      </c>
      <c r="B1" s="7"/>
      <c r="C1" s="7"/>
      <c r="D1" s="7"/>
    </row>
    <row r="2" spans="1:4" ht="15.75" x14ac:dyDescent="0.25">
      <c r="A2" s="1" t="s">
        <v>1</v>
      </c>
      <c r="B2" s="2" t="s">
        <v>15</v>
      </c>
      <c r="C2" s="2" t="s">
        <v>16</v>
      </c>
      <c r="D2" s="2" t="s">
        <v>17</v>
      </c>
    </row>
    <row r="3" spans="1:4" x14ac:dyDescent="0.25">
      <c r="A3" t="s">
        <v>6</v>
      </c>
      <c r="B3" s="3">
        <v>75</v>
      </c>
      <c r="D3" s="3">
        <f t="shared" ref="D3:D13" si="0">B3-C3</f>
        <v>75</v>
      </c>
    </row>
    <row r="4" spans="1:4" x14ac:dyDescent="0.25">
      <c r="A4" t="s">
        <v>4</v>
      </c>
      <c r="B4" s="3">
        <v>150</v>
      </c>
      <c r="D4" s="3">
        <f t="shared" si="0"/>
        <v>150</v>
      </c>
    </row>
    <row r="5" spans="1:4" x14ac:dyDescent="0.25">
      <c r="A5" t="s">
        <v>18</v>
      </c>
      <c r="B5" s="3">
        <v>50</v>
      </c>
      <c r="D5" s="3">
        <f t="shared" si="0"/>
        <v>50</v>
      </c>
    </row>
    <row r="6" spans="1:4" x14ac:dyDescent="0.25">
      <c r="A6" t="s">
        <v>14</v>
      </c>
      <c r="B6" s="3">
        <v>200</v>
      </c>
      <c r="D6" s="3">
        <f t="shared" si="0"/>
        <v>200</v>
      </c>
    </row>
    <row r="7" spans="1:4" x14ac:dyDescent="0.25">
      <c r="A7" t="s">
        <v>19</v>
      </c>
      <c r="B7" s="3">
        <v>75</v>
      </c>
      <c r="D7" s="3">
        <f t="shared" si="0"/>
        <v>75</v>
      </c>
    </row>
    <row r="8" spans="1:4" x14ac:dyDescent="0.25">
      <c r="A8" t="s">
        <v>5</v>
      </c>
      <c r="B8" s="3">
        <v>25</v>
      </c>
      <c r="D8" s="3">
        <f t="shared" si="0"/>
        <v>25</v>
      </c>
    </row>
    <row r="9" spans="1:4" x14ac:dyDescent="0.25">
      <c r="A9" t="s">
        <v>2</v>
      </c>
      <c r="B9" s="3">
        <v>800</v>
      </c>
      <c r="D9" s="3">
        <f t="shared" si="0"/>
        <v>800</v>
      </c>
    </row>
    <row r="10" spans="1:4" x14ac:dyDescent="0.25">
      <c r="A10" t="s">
        <v>13</v>
      </c>
      <c r="B10" s="3">
        <v>50</v>
      </c>
      <c r="D10" s="3">
        <f t="shared" si="0"/>
        <v>50</v>
      </c>
    </row>
    <row r="11" spans="1:4" x14ac:dyDescent="0.25">
      <c r="A11" t="s">
        <v>3</v>
      </c>
      <c r="B11" s="3">
        <v>40</v>
      </c>
      <c r="D11" s="3">
        <f t="shared" si="0"/>
        <v>40</v>
      </c>
    </row>
    <row r="12" spans="1:4" x14ac:dyDescent="0.25">
      <c r="A12" t="s">
        <v>7</v>
      </c>
      <c r="B12" s="3">
        <v>100</v>
      </c>
      <c r="D12" s="3">
        <f t="shared" si="0"/>
        <v>100</v>
      </c>
    </row>
    <row r="13" spans="1:4" x14ac:dyDescent="0.25">
      <c r="A13" t="s">
        <v>8</v>
      </c>
      <c r="B13" s="3">
        <f>SUM(B3:B12)</f>
        <v>1565</v>
      </c>
      <c r="C13" s="3">
        <f>SUM(C3:C12)</f>
        <v>0</v>
      </c>
      <c r="D13" s="3">
        <f t="shared" si="0"/>
        <v>1565</v>
      </c>
    </row>
    <row r="15" spans="1:4" x14ac:dyDescent="0.25">
      <c r="A15" t="s">
        <v>9</v>
      </c>
      <c r="B15" s="3">
        <v>2500</v>
      </c>
    </row>
    <row r="16" spans="1:4" x14ac:dyDescent="0.25">
      <c r="A16" t="s">
        <v>12</v>
      </c>
      <c r="B16" s="3">
        <f>C13</f>
        <v>0</v>
      </c>
    </row>
    <row r="17" spans="1:2" x14ac:dyDescent="0.25">
      <c r="A17" t="s">
        <v>10</v>
      </c>
      <c r="B17" s="3">
        <v>150</v>
      </c>
    </row>
    <row r="18" spans="1:2" x14ac:dyDescent="0.25">
      <c r="A18" t="s">
        <v>11</v>
      </c>
      <c r="B18" s="3">
        <f>B15-B16-B17</f>
        <v>2350</v>
      </c>
    </row>
  </sheetData>
  <mergeCells count="1">
    <mergeCell ref="A1:D1"/>
  </mergeCells>
  <conditionalFormatting sqref="D3:D13">
    <cfRule type="cellIs" dxfId="7" priority="1" operator="lessThan">
      <formula>0</formula>
    </cfRule>
    <cfRule type="cellIs" dxfId="6" priority="2" operator="greaterThan">
      <formula>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B14" sqref="B14"/>
    </sheetView>
  </sheetViews>
  <sheetFormatPr defaultRowHeight="15" x14ac:dyDescent="0.25"/>
  <cols>
    <col min="1" max="1" width="15.42578125" bestFit="1" customWidth="1"/>
    <col min="2" max="2" width="10.5703125" style="3" bestFit="1" customWidth="1"/>
    <col min="3" max="3" width="10.5703125" style="3" customWidth="1"/>
    <col min="4" max="4" width="12.42578125" style="3" bestFit="1" customWidth="1"/>
  </cols>
  <sheetData>
    <row r="1" spans="1:4" ht="15.75" x14ac:dyDescent="0.25">
      <c r="A1" s="1" t="s">
        <v>1</v>
      </c>
      <c r="B1" s="2" t="s">
        <v>15</v>
      </c>
      <c r="C1" s="2" t="s">
        <v>16</v>
      </c>
      <c r="D1" s="2" t="s">
        <v>17</v>
      </c>
    </row>
    <row r="2" spans="1:4" x14ac:dyDescent="0.25">
      <c r="A2" t="s">
        <v>6</v>
      </c>
      <c r="B2" s="3">
        <v>75</v>
      </c>
      <c r="C2" s="3">
        <v>50</v>
      </c>
      <c r="D2" s="3">
        <f t="shared" ref="D2:D12" si="0">B2-C2</f>
        <v>25</v>
      </c>
    </row>
    <row r="3" spans="1:4" x14ac:dyDescent="0.25">
      <c r="A3" t="s">
        <v>4</v>
      </c>
      <c r="B3" s="3">
        <v>150</v>
      </c>
      <c r="C3" s="3">
        <v>195</v>
      </c>
      <c r="D3" s="3">
        <f t="shared" si="0"/>
        <v>-45</v>
      </c>
    </row>
    <row r="4" spans="1:4" x14ac:dyDescent="0.25">
      <c r="A4" t="s">
        <v>18</v>
      </c>
      <c r="B4" s="3">
        <v>50</v>
      </c>
      <c r="C4" s="3">
        <v>50</v>
      </c>
      <c r="D4" s="3">
        <f t="shared" si="0"/>
        <v>0</v>
      </c>
    </row>
    <row r="5" spans="1:4" x14ac:dyDescent="0.25">
      <c r="A5" t="s">
        <v>14</v>
      </c>
      <c r="B5" s="3">
        <v>200</v>
      </c>
      <c r="C5" s="3">
        <v>130</v>
      </c>
      <c r="D5" s="3">
        <f t="shared" si="0"/>
        <v>70</v>
      </c>
    </row>
    <row r="6" spans="1:4" x14ac:dyDescent="0.25">
      <c r="A6" t="s">
        <v>19</v>
      </c>
      <c r="B6" s="3">
        <v>75</v>
      </c>
      <c r="C6" s="3">
        <v>75</v>
      </c>
      <c r="D6" s="3">
        <f t="shared" si="0"/>
        <v>0</v>
      </c>
    </row>
    <row r="7" spans="1:4" x14ac:dyDescent="0.25">
      <c r="A7" t="s">
        <v>5</v>
      </c>
      <c r="B7" s="3">
        <v>25</v>
      </c>
      <c r="C7" s="3">
        <v>25</v>
      </c>
      <c r="D7" s="3">
        <f t="shared" si="0"/>
        <v>0</v>
      </c>
    </row>
    <row r="8" spans="1:4" x14ac:dyDescent="0.25">
      <c r="A8" t="s">
        <v>2</v>
      </c>
      <c r="B8" s="3">
        <v>800</v>
      </c>
      <c r="C8" s="3">
        <v>800</v>
      </c>
      <c r="D8" s="3">
        <f t="shared" si="0"/>
        <v>0</v>
      </c>
    </row>
    <row r="9" spans="1:4" x14ac:dyDescent="0.25">
      <c r="A9" t="s">
        <v>13</v>
      </c>
      <c r="B9" s="3">
        <v>50</v>
      </c>
      <c r="C9" s="3">
        <v>60</v>
      </c>
      <c r="D9" s="3">
        <f t="shared" si="0"/>
        <v>-10</v>
      </c>
    </row>
    <row r="10" spans="1:4" x14ac:dyDescent="0.25">
      <c r="A10" t="s">
        <v>3</v>
      </c>
      <c r="B10" s="3">
        <v>40</v>
      </c>
      <c r="C10" s="3">
        <v>50</v>
      </c>
      <c r="D10" s="3">
        <f t="shared" si="0"/>
        <v>-10</v>
      </c>
    </row>
    <row r="11" spans="1:4" x14ac:dyDescent="0.25">
      <c r="A11" t="s">
        <v>7</v>
      </c>
      <c r="B11" s="3">
        <v>100</v>
      </c>
      <c r="C11" s="3">
        <v>20</v>
      </c>
      <c r="D11" s="3">
        <f t="shared" si="0"/>
        <v>80</v>
      </c>
    </row>
    <row r="12" spans="1:4" x14ac:dyDescent="0.25">
      <c r="A12" t="s">
        <v>8</v>
      </c>
      <c r="B12" s="3">
        <f>SUM(B2:B11)</f>
        <v>1565</v>
      </c>
      <c r="C12" s="3">
        <f>SUM(C2:C11)</f>
        <v>1455</v>
      </c>
      <c r="D12" s="3">
        <f t="shared" si="0"/>
        <v>110</v>
      </c>
    </row>
    <row r="14" spans="1:4" x14ac:dyDescent="0.25">
      <c r="A14" t="s">
        <v>9</v>
      </c>
      <c r="B14" s="3">
        <f>[1]January!$D$9</f>
        <v>3050</v>
      </c>
    </row>
    <row r="15" spans="1:4" x14ac:dyDescent="0.25">
      <c r="A15" t="s">
        <v>12</v>
      </c>
      <c r="B15" s="3">
        <f>C12</f>
        <v>1455</v>
      </c>
    </row>
    <row r="16" spans="1:4" x14ac:dyDescent="0.25">
      <c r="A16" t="s">
        <v>10</v>
      </c>
      <c r="B16" s="3">
        <v>150</v>
      </c>
    </row>
    <row r="17" spans="1:2" x14ac:dyDescent="0.25">
      <c r="A17" t="s">
        <v>11</v>
      </c>
      <c r="B17" s="3">
        <f>B14-B15-B16</f>
        <v>1445</v>
      </c>
    </row>
  </sheetData>
  <sortState ref="A3:E11">
    <sortCondition ref="A3"/>
  </sortState>
  <conditionalFormatting sqref="D2:D12">
    <cfRule type="cellIs" dxfId="5" priority="1" operator="lessThan">
      <formula>0</formula>
    </cfRule>
    <cfRule type="cellIs" dxfId="4" priority="2" operator="greaterThan">
      <formula>0</formula>
    </cfRule>
  </conditionalFormatting>
  <printOptions verticalCentered="1"/>
  <pageMargins left="0.7" right="0.7" top="0.75" bottom="0.75" header="0.3" footer="0.3"/>
  <pageSetup orientation="landscape" cellComments="asDisplayed" r:id="rId1"/>
  <headerFooter>
    <oddHeader>&amp;C&amp;"-,Bold"&amp;14January 2015 Budget</oddHeader>
    <oddFooter>&amp;LMike&amp;C&amp;D&amp;R&amp;P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"/>
  <sheetViews>
    <sheetView workbookViewId="0">
      <selection activeCell="D3" sqref="D3:D13"/>
    </sheetView>
  </sheetViews>
  <sheetFormatPr defaultRowHeight="15" x14ac:dyDescent="0.25"/>
  <cols>
    <col min="1" max="1" width="15.42578125" bestFit="1" customWidth="1"/>
    <col min="2" max="2" width="10.5703125" style="3" bestFit="1" customWidth="1"/>
    <col min="3" max="3" width="10.5703125" style="3" customWidth="1"/>
    <col min="4" max="4" width="12.42578125" style="3" bestFit="1" customWidth="1"/>
  </cols>
  <sheetData>
    <row r="1" spans="1:4" x14ac:dyDescent="0.25">
      <c r="A1" s="7" t="s">
        <v>0</v>
      </c>
      <c r="B1" s="7"/>
      <c r="C1" s="7"/>
      <c r="D1" s="7"/>
    </row>
    <row r="2" spans="1:4" ht="15.75" x14ac:dyDescent="0.25">
      <c r="A2" s="1" t="s">
        <v>1</v>
      </c>
      <c r="B2" s="2" t="s">
        <v>15</v>
      </c>
      <c r="C2" s="2" t="s">
        <v>16</v>
      </c>
      <c r="D2" s="2" t="s">
        <v>17</v>
      </c>
    </row>
    <row r="3" spans="1:4" x14ac:dyDescent="0.25">
      <c r="A3" t="s">
        <v>6</v>
      </c>
      <c r="B3" s="3">
        <v>75</v>
      </c>
      <c r="C3" s="3">
        <v>50</v>
      </c>
      <c r="D3" s="3">
        <f t="shared" ref="D3:D13" si="0">B3-C3</f>
        <v>25</v>
      </c>
    </row>
    <row r="4" spans="1:4" x14ac:dyDescent="0.25">
      <c r="A4" t="s">
        <v>4</v>
      </c>
      <c r="B4" s="3">
        <v>150</v>
      </c>
      <c r="C4" s="3">
        <v>200</v>
      </c>
      <c r="D4" s="3">
        <f t="shared" si="0"/>
        <v>-50</v>
      </c>
    </row>
    <row r="5" spans="1:4" x14ac:dyDescent="0.25">
      <c r="A5" t="s">
        <v>18</v>
      </c>
      <c r="B5" s="3">
        <v>50</v>
      </c>
      <c r="C5" s="3">
        <v>50</v>
      </c>
      <c r="D5" s="3">
        <f t="shared" si="0"/>
        <v>0</v>
      </c>
    </row>
    <row r="6" spans="1:4" x14ac:dyDescent="0.25">
      <c r="A6" t="s">
        <v>14</v>
      </c>
      <c r="B6" s="3">
        <v>200</v>
      </c>
      <c r="C6" s="3">
        <v>100</v>
      </c>
      <c r="D6" s="3">
        <f t="shared" si="0"/>
        <v>100</v>
      </c>
    </row>
    <row r="7" spans="1:4" x14ac:dyDescent="0.25">
      <c r="A7" t="s">
        <v>19</v>
      </c>
      <c r="B7" s="3">
        <v>75</v>
      </c>
      <c r="C7" s="3">
        <v>75</v>
      </c>
      <c r="D7" s="3">
        <f t="shared" si="0"/>
        <v>0</v>
      </c>
    </row>
    <row r="8" spans="1:4" x14ac:dyDescent="0.25">
      <c r="A8" t="s">
        <v>5</v>
      </c>
      <c r="B8" s="3">
        <v>25</v>
      </c>
      <c r="C8" s="3">
        <v>20</v>
      </c>
      <c r="D8" s="3">
        <f t="shared" si="0"/>
        <v>5</v>
      </c>
    </row>
    <row r="9" spans="1:4" x14ac:dyDescent="0.25">
      <c r="A9" t="s">
        <v>2</v>
      </c>
      <c r="B9" s="3">
        <v>800</v>
      </c>
      <c r="C9" s="3">
        <v>800</v>
      </c>
      <c r="D9" s="3">
        <f t="shared" si="0"/>
        <v>0</v>
      </c>
    </row>
    <row r="10" spans="1:4" x14ac:dyDescent="0.25">
      <c r="A10" t="s">
        <v>13</v>
      </c>
      <c r="B10" s="3">
        <v>50</v>
      </c>
      <c r="C10" s="3">
        <v>35</v>
      </c>
      <c r="D10" s="3">
        <f t="shared" si="0"/>
        <v>15</v>
      </c>
    </row>
    <row r="11" spans="1:4" x14ac:dyDescent="0.25">
      <c r="A11" t="s">
        <v>3</v>
      </c>
      <c r="B11" s="3">
        <v>40</v>
      </c>
      <c r="C11" s="3">
        <v>50</v>
      </c>
      <c r="D11" s="3">
        <f t="shared" si="0"/>
        <v>-10</v>
      </c>
    </row>
    <row r="12" spans="1:4" x14ac:dyDescent="0.25">
      <c r="A12" t="s">
        <v>7</v>
      </c>
      <c r="B12" s="3">
        <v>100</v>
      </c>
      <c r="C12" s="3">
        <v>75</v>
      </c>
      <c r="D12" s="3">
        <f t="shared" si="0"/>
        <v>25</v>
      </c>
    </row>
    <row r="13" spans="1:4" x14ac:dyDescent="0.25">
      <c r="A13" t="s">
        <v>8</v>
      </c>
      <c r="B13" s="3">
        <f>SUM(B3:B12)</f>
        <v>1565</v>
      </c>
      <c r="C13" s="3">
        <f>SUM(C3:C12)</f>
        <v>1455</v>
      </c>
      <c r="D13" s="3">
        <f t="shared" si="0"/>
        <v>110</v>
      </c>
    </row>
    <row r="15" spans="1:4" x14ac:dyDescent="0.25">
      <c r="A15" t="s">
        <v>9</v>
      </c>
      <c r="B15" s="3">
        <v>2500</v>
      </c>
    </row>
    <row r="16" spans="1:4" x14ac:dyDescent="0.25">
      <c r="A16" t="s">
        <v>12</v>
      </c>
      <c r="B16" s="3">
        <f>C13</f>
        <v>1455</v>
      </c>
    </row>
    <row r="17" spans="1:2" x14ac:dyDescent="0.25">
      <c r="A17" t="s">
        <v>10</v>
      </c>
      <c r="B17" s="3">
        <v>150</v>
      </c>
    </row>
    <row r="18" spans="1:2" x14ac:dyDescent="0.25">
      <c r="A18" t="s">
        <v>11</v>
      </c>
      <c r="B18" s="3">
        <f>B15-B16-B17</f>
        <v>895</v>
      </c>
    </row>
  </sheetData>
  <mergeCells count="1">
    <mergeCell ref="A1:D1"/>
  </mergeCells>
  <conditionalFormatting sqref="D3:D13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"/>
  <sheetViews>
    <sheetView workbookViewId="0">
      <selection activeCell="J7" sqref="J7"/>
    </sheetView>
  </sheetViews>
  <sheetFormatPr defaultRowHeight="15" x14ac:dyDescent="0.25"/>
  <cols>
    <col min="1" max="1" width="15.42578125" bestFit="1" customWidth="1"/>
    <col min="2" max="2" width="10.5703125" style="3" bestFit="1" customWidth="1"/>
    <col min="3" max="3" width="10.5703125" style="3" customWidth="1"/>
    <col min="4" max="4" width="12.42578125" style="3" bestFit="1" customWidth="1"/>
  </cols>
  <sheetData>
    <row r="1" spans="1:4" x14ac:dyDescent="0.25">
      <c r="A1" s="7" t="s">
        <v>0</v>
      </c>
      <c r="B1" s="7"/>
      <c r="C1" s="7"/>
      <c r="D1" s="7"/>
    </row>
    <row r="2" spans="1:4" ht="15.75" x14ac:dyDescent="0.25">
      <c r="A2" s="1" t="s">
        <v>1</v>
      </c>
      <c r="B2" s="2" t="s">
        <v>15</v>
      </c>
      <c r="C2" s="2" t="s">
        <v>16</v>
      </c>
      <c r="D2" s="2" t="s">
        <v>17</v>
      </c>
    </row>
    <row r="3" spans="1:4" x14ac:dyDescent="0.25">
      <c r="A3" t="s">
        <v>6</v>
      </c>
      <c r="B3" s="3">
        <v>75</v>
      </c>
      <c r="C3" s="3">
        <v>50</v>
      </c>
      <c r="D3" s="3">
        <f t="shared" ref="D3:D13" si="0">B3-C3</f>
        <v>25</v>
      </c>
    </row>
    <row r="4" spans="1:4" x14ac:dyDescent="0.25">
      <c r="A4" t="s">
        <v>4</v>
      </c>
      <c r="B4" s="3">
        <v>150</v>
      </c>
      <c r="C4" s="3">
        <v>150</v>
      </c>
      <c r="D4" s="3">
        <f t="shared" si="0"/>
        <v>0</v>
      </c>
    </row>
    <row r="5" spans="1:4" x14ac:dyDescent="0.25">
      <c r="A5" t="s">
        <v>18</v>
      </c>
      <c r="B5" s="3">
        <v>50</v>
      </c>
      <c r="C5" s="3">
        <v>50</v>
      </c>
      <c r="D5" s="3">
        <f t="shared" si="0"/>
        <v>0</v>
      </c>
    </row>
    <row r="6" spans="1:4" x14ac:dyDescent="0.25">
      <c r="A6" t="s">
        <v>14</v>
      </c>
      <c r="B6" s="3">
        <v>200</v>
      </c>
      <c r="C6" s="3">
        <v>150</v>
      </c>
      <c r="D6" s="3">
        <f t="shared" si="0"/>
        <v>50</v>
      </c>
    </row>
    <row r="7" spans="1:4" x14ac:dyDescent="0.25">
      <c r="A7" t="s">
        <v>19</v>
      </c>
      <c r="B7" s="3">
        <v>75</v>
      </c>
      <c r="C7" s="3">
        <v>75</v>
      </c>
      <c r="D7" s="3">
        <f t="shared" si="0"/>
        <v>0</v>
      </c>
    </row>
    <row r="8" spans="1:4" x14ac:dyDescent="0.25">
      <c r="A8" t="s">
        <v>5</v>
      </c>
      <c r="B8" s="3">
        <v>25</v>
      </c>
      <c r="C8" s="3">
        <v>50</v>
      </c>
      <c r="D8" s="3">
        <f t="shared" si="0"/>
        <v>-25</v>
      </c>
    </row>
    <row r="9" spans="1:4" x14ac:dyDescent="0.25">
      <c r="A9" t="s">
        <v>2</v>
      </c>
      <c r="B9" s="3">
        <v>800</v>
      </c>
      <c r="C9" s="3">
        <v>800</v>
      </c>
      <c r="D9" s="3">
        <f t="shared" si="0"/>
        <v>0</v>
      </c>
    </row>
    <row r="10" spans="1:4" x14ac:dyDescent="0.25">
      <c r="A10" t="s">
        <v>13</v>
      </c>
      <c r="B10" s="3">
        <v>50</v>
      </c>
      <c r="C10" s="3">
        <v>50</v>
      </c>
      <c r="D10" s="3">
        <f t="shared" si="0"/>
        <v>0</v>
      </c>
    </row>
    <row r="11" spans="1:4" x14ac:dyDescent="0.25">
      <c r="A11" t="s">
        <v>3</v>
      </c>
      <c r="B11" s="3">
        <v>40</v>
      </c>
      <c r="C11" s="3">
        <v>75</v>
      </c>
      <c r="D11" s="3">
        <f t="shared" si="0"/>
        <v>-35</v>
      </c>
    </row>
    <row r="12" spans="1:4" x14ac:dyDescent="0.25">
      <c r="A12" t="s">
        <v>7</v>
      </c>
      <c r="B12" s="3">
        <v>100</v>
      </c>
      <c r="C12" s="3">
        <v>100</v>
      </c>
      <c r="D12" s="3">
        <f t="shared" si="0"/>
        <v>0</v>
      </c>
    </row>
    <row r="13" spans="1:4" x14ac:dyDescent="0.25">
      <c r="A13" t="s">
        <v>8</v>
      </c>
      <c r="B13" s="3">
        <f>SUM(B3:B12)</f>
        <v>1565</v>
      </c>
      <c r="C13" s="3">
        <f>SUM(C3:C12)</f>
        <v>1550</v>
      </c>
      <c r="D13" s="3">
        <f t="shared" si="0"/>
        <v>15</v>
      </c>
    </row>
    <row r="15" spans="1:4" x14ac:dyDescent="0.25">
      <c r="A15" t="s">
        <v>9</v>
      </c>
      <c r="B15" s="3">
        <v>2500</v>
      </c>
    </row>
    <row r="16" spans="1:4" x14ac:dyDescent="0.25">
      <c r="A16" t="s">
        <v>12</v>
      </c>
      <c r="B16" s="3">
        <f>C13</f>
        <v>1550</v>
      </c>
    </row>
    <row r="17" spans="1:2" x14ac:dyDescent="0.25">
      <c r="A17" t="s">
        <v>10</v>
      </c>
      <c r="B17" s="3">
        <v>150</v>
      </c>
    </row>
    <row r="18" spans="1:2" x14ac:dyDescent="0.25">
      <c r="A18" t="s">
        <v>11</v>
      </c>
      <c r="B18" s="3">
        <f>B15-B16-B17</f>
        <v>800</v>
      </c>
    </row>
  </sheetData>
  <mergeCells count="1">
    <mergeCell ref="A1:D1"/>
  </mergeCells>
  <conditionalFormatting sqref="D3:D1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pane xSplit="1" topLeftCell="B1" activePane="topRight" state="frozen"/>
      <selection pane="topRight" activeCell="E3" sqref="E3"/>
    </sheetView>
  </sheetViews>
  <sheetFormatPr defaultRowHeight="15" x14ac:dyDescent="0.25"/>
  <cols>
    <col min="1" max="1" width="15.42578125" bestFit="1" customWidth="1"/>
    <col min="2" max="13" width="10.7109375" customWidth="1"/>
  </cols>
  <sheetData>
    <row r="1" spans="1:14" s="4" customFormat="1" ht="30" x14ac:dyDescent="0.25">
      <c r="A1" s="4" t="s">
        <v>32</v>
      </c>
      <c r="B1" s="4" t="s">
        <v>20</v>
      </c>
      <c r="C1" s="4" t="s">
        <v>21</v>
      </c>
      <c r="D1" s="4" t="s">
        <v>22</v>
      </c>
      <c r="E1" s="4" t="s">
        <v>23</v>
      </c>
      <c r="F1" s="4" t="s">
        <v>24</v>
      </c>
      <c r="G1" s="4" t="s">
        <v>25</v>
      </c>
      <c r="H1" s="4" t="s">
        <v>26</v>
      </c>
      <c r="I1" s="4" t="s">
        <v>27</v>
      </c>
      <c r="J1" s="4" t="s">
        <v>28</v>
      </c>
      <c r="K1" s="4" t="s">
        <v>29</v>
      </c>
      <c r="L1" s="4" t="s">
        <v>30</v>
      </c>
      <c r="M1" s="4" t="s">
        <v>31</v>
      </c>
      <c r="N1" s="6" t="s">
        <v>34</v>
      </c>
    </row>
    <row r="2" spans="1:14" x14ac:dyDescent="0.25">
      <c r="A2" t="s">
        <v>6</v>
      </c>
      <c r="B2" s="5">
        <f>January!C2</f>
        <v>50</v>
      </c>
      <c r="C2" s="5">
        <f>February!C3</f>
        <v>50</v>
      </c>
      <c r="D2" s="5">
        <f>March!C3</f>
        <v>50</v>
      </c>
      <c r="E2">
        <v>250</v>
      </c>
      <c r="N2" s="5">
        <f>AVERAGE(B2:M2)</f>
        <v>100</v>
      </c>
    </row>
    <row r="3" spans="1:14" x14ac:dyDescent="0.25">
      <c r="A3" t="s">
        <v>4</v>
      </c>
      <c r="B3" s="5">
        <f>January!C3</f>
        <v>195</v>
      </c>
      <c r="C3" s="5">
        <f>February!C4</f>
        <v>200</v>
      </c>
      <c r="D3" s="5">
        <f>March!C4</f>
        <v>150</v>
      </c>
      <c r="N3" s="5">
        <f t="shared" ref="N3:N11" si="0">AVERAGE(B3:M3)</f>
        <v>181.66666666666666</v>
      </c>
    </row>
    <row r="4" spans="1:14" x14ac:dyDescent="0.25">
      <c r="A4" t="s">
        <v>18</v>
      </c>
      <c r="B4" s="5">
        <f>January!C4</f>
        <v>50</v>
      </c>
      <c r="C4" s="5">
        <f>February!C5</f>
        <v>50</v>
      </c>
      <c r="D4" s="5">
        <f>March!C5</f>
        <v>50</v>
      </c>
      <c r="N4" s="5">
        <f t="shared" si="0"/>
        <v>50</v>
      </c>
    </row>
    <row r="5" spans="1:14" x14ac:dyDescent="0.25">
      <c r="A5" t="s">
        <v>14</v>
      </c>
      <c r="B5" s="5">
        <f>January!C5</f>
        <v>130</v>
      </c>
      <c r="C5" s="5">
        <f>February!C6</f>
        <v>100</v>
      </c>
      <c r="D5" s="5">
        <f>March!C6</f>
        <v>150</v>
      </c>
      <c r="N5" s="5">
        <f t="shared" si="0"/>
        <v>126.66666666666667</v>
      </c>
    </row>
    <row r="6" spans="1:14" x14ac:dyDescent="0.25">
      <c r="A6" t="s">
        <v>19</v>
      </c>
      <c r="B6" s="5">
        <f>January!C6</f>
        <v>75</v>
      </c>
      <c r="C6" s="5">
        <f>February!C7</f>
        <v>75</v>
      </c>
      <c r="D6" s="5">
        <f>March!C7</f>
        <v>75</v>
      </c>
      <c r="N6" s="5">
        <f t="shared" si="0"/>
        <v>75</v>
      </c>
    </row>
    <row r="7" spans="1:14" x14ac:dyDescent="0.25">
      <c r="A7" t="s">
        <v>5</v>
      </c>
      <c r="B7" s="5">
        <f>January!C7</f>
        <v>25</v>
      </c>
      <c r="C7" s="5">
        <f>February!C8</f>
        <v>20</v>
      </c>
      <c r="D7" s="5">
        <f>March!C8</f>
        <v>50</v>
      </c>
      <c r="N7" s="5">
        <f t="shared" si="0"/>
        <v>31.666666666666668</v>
      </c>
    </row>
    <row r="8" spans="1:14" x14ac:dyDescent="0.25">
      <c r="A8" t="s">
        <v>2</v>
      </c>
      <c r="B8" s="5">
        <f>January!C8</f>
        <v>800</v>
      </c>
      <c r="C8" s="5">
        <f>February!C9</f>
        <v>800</v>
      </c>
      <c r="D8" s="5">
        <f>March!C9</f>
        <v>800</v>
      </c>
      <c r="N8" s="5">
        <f t="shared" si="0"/>
        <v>800</v>
      </c>
    </row>
    <row r="9" spans="1:14" x14ac:dyDescent="0.25">
      <c r="A9" t="s">
        <v>13</v>
      </c>
      <c r="B9" s="5">
        <f>January!C9</f>
        <v>60</v>
      </c>
      <c r="C9" s="5">
        <f>February!C10</f>
        <v>35</v>
      </c>
      <c r="D9" s="5">
        <f>March!C10</f>
        <v>50</v>
      </c>
      <c r="N9" s="5">
        <f t="shared" si="0"/>
        <v>48.333333333333336</v>
      </c>
    </row>
    <row r="10" spans="1:14" x14ac:dyDescent="0.25">
      <c r="A10" t="s">
        <v>3</v>
      </c>
      <c r="B10" s="5">
        <f>January!C10</f>
        <v>50</v>
      </c>
      <c r="C10" s="5">
        <f>February!C11</f>
        <v>50</v>
      </c>
      <c r="D10" s="5">
        <f>March!C11</f>
        <v>75</v>
      </c>
      <c r="N10" s="5">
        <f t="shared" si="0"/>
        <v>58.333333333333336</v>
      </c>
    </row>
    <row r="11" spans="1:14" x14ac:dyDescent="0.25">
      <c r="A11" t="s">
        <v>7</v>
      </c>
      <c r="B11" s="5">
        <f>January!C11</f>
        <v>20</v>
      </c>
      <c r="C11" s="5">
        <f>February!C12</f>
        <v>75</v>
      </c>
      <c r="D11" s="5">
        <f>March!C12</f>
        <v>100</v>
      </c>
      <c r="N11" s="5">
        <f t="shared" si="0"/>
        <v>65</v>
      </c>
    </row>
    <row r="13" spans="1:14" x14ac:dyDescent="0.25">
      <c r="A13" t="s">
        <v>33</v>
      </c>
      <c r="B13" s="5">
        <f>SUM(B2:B12)</f>
        <v>1455</v>
      </c>
      <c r="C13" s="5">
        <f t="shared" ref="C13:M13" si="1">SUM(C2:C12)</f>
        <v>1455</v>
      </c>
      <c r="D13" s="5">
        <f t="shared" si="1"/>
        <v>1550</v>
      </c>
      <c r="E13" s="5">
        <f t="shared" si="1"/>
        <v>250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January</vt:lpstr>
      <vt:lpstr>February</vt:lpstr>
      <vt:lpstr>March</vt:lpstr>
      <vt:lpstr>Analysis</vt:lpstr>
    </vt:vector>
  </TitlesOfParts>
  <Company>Montgomery County-Norristown Public 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Angstadt</dc:creator>
  <cp:lastModifiedBy>Mike Angstadt</cp:lastModifiedBy>
  <cp:lastPrinted>2015-12-03T21:39:36Z</cp:lastPrinted>
  <dcterms:created xsi:type="dcterms:W3CDTF">2015-06-25T17:34:50Z</dcterms:created>
  <dcterms:modified xsi:type="dcterms:W3CDTF">2015-12-08T21:51:05Z</dcterms:modified>
</cp:coreProperties>
</file>